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<sst xmlns="http://schemas.openxmlformats.org/spreadsheetml/2006/main" count="26" uniqueCount="24">
  <si>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Excel Program to Compute ICCs for Judge Reliability</t>
  </si>
  <si>
    <t xml:space="preserve">Number of judges </t>
  </si>
  <si>
    <t>k=</t>
  </si>
  <si>
    <t>Between targets MS</t>
  </si>
  <si>
    <t>BMS=</t>
  </si>
  <si>
    <t>Error (interaction) MS</t>
  </si>
  <si>
    <t>EMS=</t>
  </si>
  <si>
    <t>Judge MS</t>
  </si>
  <si>
    <t>JMS=</t>
  </si>
  <si>
    <t>Number of targets</t>
  </si>
  <si>
    <t>n=</t>
  </si>
  <si>
    <t>From ANOVA program</t>
  </si>
  <si>
    <t>ICC(2,1)</t>
  </si>
  <si>
    <t>1 random judge=</t>
  </si>
  <si>
    <t>ICC(3,1)</t>
  </si>
  <si>
    <t>1 fixed judge=</t>
  </si>
  <si>
    <t>Results</t>
  </si>
  <si>
    <t>Spearman Brown for all k judges in this study</t>
  </si>
  <si>
    <t>random =</t>
  </si>
  <si>
    <t xml:space="preserve">fixed = </t>
  </si>
  <si>
    <t xml:space="preserve">Aspiration is </t>
  </si>
  <si>
    <t>Estimates for required number of judges for a given aspiration</t>
  </si>
  <si>
    <t>To use this program, you need to have completed a reliability study with</t>
  </si>
  <si>
    <t xml:space="preserve"> judges and targets crossed and analyzed the data with ANOVA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</si>
</sst>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D12" sqref="D12"/>
    </sheetView>
  </sheetViews>
  <sheetFormatPr defaultColWidth="9.140625" defaultRowHeight="12.75"/>
  <sheetData>
    <row r="1" ht="12.75">
      <c r="A1" t="s">
        <v>0</v>
      </c>
    </row>
    <row r="2" ht="12.75">
      <c r="A2" t="s">
        <v>22</v>
      </c>
    </row>
    <row r="3" ht="12.75">
      <c r="A3" t="s">
        <v>23</v>
      </c>
    </row>
    <row r="5" spans="1:4" ht="12.75">
      <c r="A5" t="s">
        <v>1</v>
      </c>
      <c r="C5" t="s">
        <v>2</v>
      </c>
      <c r="D5">
        <v>3</v>
      </c>
    </row>
    <row r="6" spans="1:4" ht="12.75">
      <c r="A6" t="s">
        <v>9</v>
      </c>
      <c r="C6" t="s">
        <v>10</v>
      </c>
      <c r="D6">
        <v>5</v>
      </c>
    </row>
    <row r="8" ht="12.75">
      <c r="A8" t="s">
        <v>11</v>
      </c>
    </row>
    <row r="9" spans="1:4" ht="12.75">
      <c r="A9" t="s">
        <v>3</v>
      </c>
      <c r="C9" t="s">
        <v>4</v>
      </c>
      <c r="D9">
        <v>3.57</v>
      </c>
    </row>
    <row r="10" spans="1:4" ht="12.75">
      <c r="A10" t="s">
        <v>5</v>
      </c>
      <c r="C10" t="s">
        <v>6</v>
      </c>
      <c r="D10">
        <v>0.37</v>
      </c>
    </row>
    <row r="11" spans="1:4" ht="12.75">
      <c r="A11" t="s">
        <v>7</v>
      </c>
      <c r="C11" t="s">
        <v>8</v>
      </c>
      <c r="D11">
        <v>1.87</v>
      </c>
    </row>
    <row r="13" ht="12.75">
      <c r="A13" t="s">
        <v>16</v>
      </c>
    </row>
    <row r="14" spans="1:4" ht="12.75">
      <c r="A14" t="s">
        <v>12</v>
      </c>
      <c r="B14" t="s">
        <v>13</v>
      </c>
      <c r="D14">
        <f>(D9-D10)/(D9+(D5-1)*D10+D5*(D11-D10)/D6)</f>
        <v>0.6142034548944337</v>
      </c>
    </row>
    <row r="15" spans="1:4" ht="12.75">
      <c r="A15" t="s">
        <v>14</v>
      </c>
      <c r="B15" t="s">
        <v>15</v>
      </c>
      <c r="D15">
        <f>(D9-D10)/(D9+(D5-1)*D10)</f>
        <v>0.7424593967517401</v>
      </c>
    </row>
    <row r="17" ht="12.75">
      <c r="A17" t="s">
        <v>17</v>
      </c>
    </row>
    <row r="19" spans="1:4" ht="12.75">
      <c r="A19" t="s">
        <v>18</v>
      </c>
      <c r="D19">
        <f>(D5*D14)/(1+(D5-1)*D14)</f>
        <v>0.8268733850129198</v>
      </c>
    </row>
    <row r="20" spans="1:4" ht="12.75">
      <c r="A20" t="s">
        <v>19</v>
      </c>
      <c r="D20">
        <f>(D5*D15)/(1+(D5-1)*D15)</f>
        <v>0.896358543417367</v>
      </c>
    </row>
    <row r="22" ht="12.75">
      <c r="A22" t="s">
        <v>21</v>
      </c>
    </row>
    <row r="23" spans="1:4" ht="12.75">
      <c r="A23" t="s">
        <v>20</v>
      </c>
      <c r="D23">
        <v>0.9</v>
      </c>
    </row>
    <row r="24" spans="1:4" ht="12.75">
      <c r="A24" t="s">
        <v>18</v>
      </c>
      <c r="D24">
        <f>CEILING((D23*(1-D14))/(D14*(1-D23)),1)</f>
        <v>6</v>
      </c>
    </row>
    <row r="25" spans="1:4" ht="12.75">
      <c r="A25" t="s">
        <v>19</v>
      </c>
      <c r="D25">
        <f>CEILING((D23*(1-D15))/(D15*(1-D23)),1)</f>
        <v>4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Michael T. Brannick</dc:creator>
  <cp:keywords/>
  <dc:description/>
  <cp:lastModifiedBy> Michael T. Brannick</cp:lastModifiedBy>
  <cp:lastPrinted>2005-09-18T18:42:30Z</cp:lastPrinted>
  <dcterms:created xsi:type="dcterms:W3CDTF">2005-09-18T17:44:16Z</dcterms:created>
  <dcterms:modified xsi:type="dcterms:W3CDTF">2005-09-18T18:46:13Z</dcterms:modified>
  <cp:category/>
  <cp:version/>
  <cp:contentType/>
  <cp:contentStatus/>
</cp:coreProperties>
</file>