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E7" i="1"/>
  <c r="C7" i="1"/>
  <c r="I6" i="1"/>
  <c r="H6" i="1"/>
  <c r="G6" i="1"/>
  <c r="E6" i="1"/>
  <c r="C6" i="1"/>
  <c r="I5" i="1"/>
  <c r="E5" i="1"/>
  <c r="I4" i="1"/>
  <c r="C4" i="1"/>
  <c r="I3" i="1"/>
  <c r="H3" i="1"/>
  <c r="G3" i="1"/>
  <c r="E3" i="1"/>
  <c r="C3" i="1"/>
</calcChain>
</file>

<file path=xl/sharedStrings.xml><?xml version="1.0" encoding="utf-8"?>
<sst xmlns="http://schemas.openxmlformats.org/spreadsheetml/2006/main" count="26" uniqueCount="16">
  <si>
    <t>Study</t>
  </si>
  <si>
    <t>g</t>
  </si>
  <si>
    <t>stay</t>
  </si>
  <si>
    <t>drugs</t>
  </si>
  <si>
    <t>Vg</t>
  </si>
  <si>
    <t>na</t>
  </si>
  <si>
    <t>Dep</t>
  </si>
  <si>
    <t>ES</t>
  </si>
  <si>
    <t>V</t>
  </si>
  <si>
    <t>w</t>
  </si>
  <si>
    <t>r</t>
  </si>
  <si>
    <r>
      <t>=</t>
    </r>
    <r>
      <rPr>
        <sz val="26"/>
        <color rgb="FF000000"/>
        <rFont val="Goudy Old Style"/>
      </rPr>
      <t>1/4[Var(A)+Var(B)+2*</t>
    </r>
    <r>
      <rPr>
        <i/>
        <sz val="26"/>
        <color rgb="FF000000"/>
        <rFont val="Goudy Old Style"/>
      </rPr>
      <t>r*</t>
    </r>
    <r>
      <rPr>
        <sz val="26"/>
        <color rgb="FF000000"/>
        <rFont val="Goudy Old Style"/>
      </rPr>
      <t>SD(A)*SD(B)]</t>
    </r>
  </si>
  <si>
    <t>v(composite)</t>
  </si>
  <si>
    <t xml:space="preserve">to follow Borenstein et al., you would analyze the columns ES and V.  </t>
  </si>
  <si>
    <t>If you want to include study 5, you have to make an assumption about r.  Is is .45 (the average of your data)?</t>
  </si>
  <si>
    <t>What happens if you replace cell F7 (missing correlation for study 5) with 0.0 ?  With 1.0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</si>
</sst>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rgb="FF000000"/>
      <name val="Goudy Old Style"/>
    </font>
    <font>
      <sz val="26"/>
      <color rgb="FF000000"/>
      <name val="Goudy Old Style"/>
    </font>
    <font>
      <i/>
      <sz val="26"/>
      <color rgb="FF000000"/>
      <name val="Goudy Old Style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2" fontId="0" fillId="0" borderId="0" xfId="0" applyNumberFormat="1" applyAlignment="1">
      <alignment horizontal="right"/>
    </xf>
    <xf numFmtId="2" fontId="0" fillId="0" borderId="0" xfId="0" applyNumberFormat="1"/>
    <xf numFmtId="2" fontId="0" fillId="2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0" fontId="3" fillId="0" borderId="0" xfId="0" applyFont="1" applyAlignment="1">
      <alignment horizontal="left" vertical="center" indent="3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50" zoomScaleNormal="150" zoomScalePageLayoutView="150" workbookViewId="0">
      <selection activeCell="A13" sqref="A13"/>
    </sheetView>
  </sheetViews>
  <sheetFormatPr baseColWidth="10" defaultRowHeight="15" x14ac:dyDescent="0"/>
  <cols>
    <col min="1" max="9" width="6" customWidth="1"/>
  </cols>
  <sheetData>
    <row r="1" spans="1:9">
      <c r="A1" s="1" t="s">
        <v>0</v>
      </c>
      <c r="B1" s="1" t="s">
        <v>2</v>
      </c>
      <c r="C1" s="1"/>
      <c r="D1" s="1" t="s">
        <v>3</v>
      </c>
      <c r="E1" s="1"/>
      <c r="F1" s="1" t="s">
        <v>6</v>
      </c>
      <c r="G1" s="1" t="s">
        <v>7</v>
      </c>
      <c r="H1" s="1" t="s">
        <v>8</v>
      </c>
      <c r="I1" s="1" t="s">
        <v>9</v>
      </c>
    </row>
    <row r="2" spans="1:9">
      <c r="A2" s="1"/>
      <c r="B2" s="3" t="s">
        <v>1</v>
      </c>
      <c r="C2" s="3" t="s">
        <v>4</v>
      </c>
      <c r="D2" s="1" t="s">
        <v>1</v>
      </c>
      <c r="E2" s="1" t="s">
        <v>4</v>
      </c>
      <c r="F2" s="4" t="s">
        <v>10</v>
      </c>
      <c r="G2" s="2"/>
      <c r="H2" s="2"/>
      <c r="I2" s="2"/>
    </row>
    <row r="3" spans="1:9">
      <c r="A3" s="1">
        <v>1</v>
      </c>
      <c r="B3" s="3">
        <v>0.5</v>
      </c>
      <c r="C3" s="3">
        <f>1/14</f>
        <v>7.1428571428571425E-2</v>
      </c>
      <c r="D3" s="1">
        <v>0.6</v>
      </c>
      <c r="E3" s="1">
        <f>1/13</f>
        <v>7.6923076923076927E-2</v>
      </c>
      <c r="F3" s="4">
        <v>0.4</v>
      </c>
      <c r="G3" s="2">
        <f>(B3+D3)/2</f>
        <v>0.55000000000000004</v>
      </c>
      <c r="H3" s="2">
        <f>0.25*(C3+E3+2*F3*SQRT(C3)*SQRT(E3))</f>
        <v>5.1912898421134113E-2</v>
      </c>
      <c r="I3" s="2">
        <f>1/H3</f>
        <v>19.263035399943934</v>
      </c>
    </row>
    <row r="4" spans="1:9">
      <c r="A4" s="1">
        <v>2</v>
      </c>
      <c r="B4" s="3">
        <v>0.7</v>
      </c>
      <c r="C4" s="3">
        <f>1/20</f>
        <v>0.05</v>
      </c>
      <c r="D4" s="1" t="s">
        <v>5</v>
      </c>
      <c r="E4" s="1" t="s">
        <v>5</v>
      </c>
      <c r="F4" s="4" t="s">
        <v>5</v>
      </c>
      <c r="G4" s="2">
        <v>0.7</v>
      </c>
      <c r="H4" s="2">
        <v>0.05</v>
      </c>
      <c r="I4" s="2">
        <f t="shared" ref="I4:I6" si="0">1/H4</f>
        <v>20</v>
      </c>
    </row>
    <row r="5" spans="1:9">
      <c r="A5" s="1">
        <v>3</v>
      </c>
      <c r="B5" s="3" t="s">
        <v>5</v>
      </c>
      <c r="C5" s="3" t="s">
        <v>5</v>
      </c>
      <c r="D5" s="1">
        <v>0.4</v>
      </c>
      <c r="E5" s="1">
        <f>1/15</f>
        <v>6.6666666666666666E-2</v>
      </c>
      <c r="F5" s="4" t="s">
        <v>5</v>
      </c>
      <c r="G5" s="2">
        <v>0.4</v>
      </c>
      <c r="H5" s="2">
        <v>6.6699999999999995E-2</v>
      </c>
      <c r="I5" s="2">
        <f t="shared" si="0"/>
        <v>14.992503748125937</v>
      </c>
    </row>
    <row r="6" spans="1:9">
      <c r="A6" s="1">
        <v>4</v>
      </c>
      <c r="B6" s="3">
        <v>0.4</v>
      </c>
      <c r="C6" s="3">
        <f>1/20</f>
        <v>0.05</v>
      </c>
      <c r="D6" s="1">
        <v>0.5</v>
      </c>
      <c r="E6" s="1">
        <f>1/20</f>
        <v>0.05</v>
      </c>
      <c r="F6" s="4">
        <v>0.5</v>
      </c>
      <c r="G6" s="2">
        <f t="shared" ref="G6:G7" si="1">(B6+D6)/2</f>
        <v>0.45</v>
      </c>
      <c r="H6" s="2">
        <f t="shared" ref="H6" si="2">0.25*(C6+E6+2*F6*SQRT(C6)*SQRT(E6))</f>
        <v>3.7499999999999999E-2</v>
      </c>
      <c r="I6" s="2">
        <f t="shared" si="0"/>
        <v>26.666666666666668</v>
      </c>
    </row>
    <row r="7" spans="1:9">
      <c r="A7" s="1">
        <v>5</v>
      </c>
      <c r="B7" s="3">
        <v>0.45</v>
      </c>
      <c r="C7" s="3">
        <f>1/12</f>
        <v>8.3333333333333329E-2</v>
      </c>
      <c r="D7" s="1">
        <v>0.4</v>
      </c>
      <c r="E7" s="1">
        <f>1/12</f>
        <v>8.3333333333333329E-2</v>
      </c>
      <c r="F7" s="4" t="s">
        <v>5</v>
      </c>
      <c r="G7" s="2">
        <f t="shared" si="1"/>
        <v>0.42500000000000004</v>
      </c>
      <c r="H7" s="2" t="s">
        <v>5</v>
      </c>
      <c r="I7" s="2" t="s">
        <v>5</v>
      </c>
    </row>
    <row r="10" spans="1:9" ht="32">
      <c r="A10" t="s">
        <v>12</v>
      </c>
      <c r="C10" s="5" t="s">
        <v>11</v>
      </c>
    </row>
    <row r="11" spans="1:9">
      <c r="A11" t="s">
        <v>13</v>
      </c>
    </row>
    <row r="12" spans="1:9">
      <c r="A12" t="s">
        <v>14</v>
      </c>
    </row>
    <row r="13" spans="1:9">
      <c r="A13" t="s">
        <v>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Brannick</dc:creator>
  <cp:lastModifiedBy>Michael Brannick</cp:lastModifiedBy>
  <dcterms:created xsi:type="dcterms:W3CDTF">2013-02-11T13:33:03Z</dcterms:created>
  <dcterms:modified xsi:type="dcterms:W3CDTF">2015-06-09T18:17:30Z</dcterms:modified>
</cp:coreProperties>
</file>